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8" i="1"/>
  <c r="K11"/>
  <c r="K12"/>
  <c r="K13"/>
  <c r="K14"/>
  <c r="K15"/>
  <c r="K16"/>
  <c r="K17"/>
  <c r="K18"/>
  <c r="K19"/>
  <c r="K20"/>
  <c r="K22"/>
  <c r="K24"/>
  <c r="K25"/>
  <c r="K27"/>
  <c r="K28"/>
  <c r="K6"/>
  <c r="K7"/>
  <c r="K5"/>
  <c r="J29"/>
  <c r="K29" s="1"/>
  <c r="I29"/>
</calcChain>
</file>

<file path=xl/sharedStrings.xml><?xml version="1.0" encoding="utf-8"?>
<sst xmlns="http://schemas.openxmlformats.org/spreadsheetml/2006/main" count="148" uniqueCount="83">
  <si>
    <t>№ п/п</t>
  </si>
  <si>
    <t>Наименование закупки</t>
  </si>
  <si>
    <t>наименование заказчика</t>
  </si>
  <si>
    <t>форма торгов</t>
  </si>
  <si>
    <t>источник финансирования</t>
  </si>
  <si>
    <t>начальная цена контракта</t>
  </si>
  <si>
    <t>цена контракта заключенного</t>
  </si>
  <si>
    <t>экономия</t>
  </si>
  <si>
    <t>муниципальные заказчики</t>
  </si>
  <si>
    <t>местный бюджет</t>
  </si>
  <si>
    <t>Количество заключенных контрактов</t>
  </si>
  <si>
    <t>ИТОГО</t>
  </si>
  <si>
    <t>Наименование поставщика</t>
  </si>
  <si>
    <t>электронный аукцион</t>
  </si>
  <si>
    <t>запрос котировок</t>
  </si>
  <si>
    <t>ДОЛ им Гагарина</t>
  </si>
  <si>
    <t>краевой и местный бюджет</t>
  </si>
  <si>
    <t>м.б.</t>
  </si>
  <si>
    <t>Продукты питания</t>
  </si>
  <si>
    <t>Администрация района</t>
  </si>
  <si>
    <t>Поставка котельного оборудования</t>
  </si>
  <si>
    <t>единственный поставщик</t>
  </si>
  <si>
    <t>краевой и местный</t>
  </si>
  <si>
    <t>ИП Варданян А.Ж. пос.Целинный</t>
  </si>
  <si>
    <t>Поставка угля для  муниципальных нужд района на отопительный сезон 2014-2015гг</t>
  </si>
  <si>
    <t>Капитальный ремонт скважины с.Каип</t>
  </si>
  <si>
    <t>ООО "Востокбурвод" г.Барнаул п-р Калинина 67 г</t>
  </si>
  <si>
    <t>ООО "Торг Ком" с.Ключи</t>
  </si>
  <si>
    <t>Реконструкция памятника первоцелинникам и восстановление парка в пос.Целинном</t>
  </si>
  <si>
    <t>совместный электронный аукцион</t>
  </si>
  <si>
    <t>Новоцелинный с/с грант</t>
  </si>
  <si>
    <t xml:space="preserve">ЗАО "Ремонтно-реставрационные работы" г.Екатеринбург ул. Клары Цеткин,1,1 </t>
  </si>
  <si>
    <t>Ремонт кровли здания библиотеки СОШ №1</t>
  </si>
  <si>
    <t>СОШ №1</t>
  </si>
  <si>
    <t xml:space="preserve"> местный бюджет</t>
  </si>
  <si>
    <t>Муниципальные контракты за  2014 год</t>
  </si>
  <si>
    <t>Функции Заказчика -застройщика ПСД СОШ №1</t>
  </si>
  <si>
    <t>КГБУО "Центр гос.заказа в образовании" г.Барнаул</t>
  </si>
  <si>
    <t>Функции Заказчика -застройщика с.Каип скважина</t>
  </si>
  <si>
    <t xml:space="preserve">АКГУП "Алтайские инженерные системы"  г.Барнаул . </t>
  </si>
  <si>
    <t xml:space="preserve">Разработка ПСД СОШ №1 </t>
  </si>
  <si>
    <t xml:space="preserve">АКГУП "Алтайкоммунпроект" г.Барнаул . </t>
  </si>
  <si>
    <t xml:space="preserve">Капитальный ремонт памятников ВОВ </t>
  </si>
  <si>
    <t>Васильчуковский с/с             Новополтавский с/с</t>
  </si>
  <si>
    <t>ООО "Консерн-АКХС" г.Барнаул ул. А.Петрова 190</t>
  </si>
  <si>
    <t>Поставка музыкального оборудования для РДК</t>
  </si>
  <si>
    <t xml:space="preserve">Комитет по культуре </t>
  </si>
  <si>
    <t>ООО "Музыкальный Арсенал-Барнаул" п-т Ленина 127 а</t>
  </si>
  <si>
    <t>Зеленополянска СОШ</t>
  </si>
  <si>
    <t>ИП Комаров Петр Александрович г.Славгород</t>
  </si>
  <si>
    <t>Капитальный ремонт спортивного зала с.Северка</t>
  </si>
  <si>
    <t>Северская СОШ</t>
  </si>
  <si>
    <t>электорнный аукцион</t>
  </si>
  <si>
    <t>краевой</t>
  </si>
  <si>
    <t>ООО "АК-Строй" г.Рубцовск</t>
  </si>
  <si>
    <t>Капитальный ремонт фасада д/с Теремок</t>
  </si>
  <si>
    <t>Д/С №2 Теремок</t>
  </si>
  <si>
    <t>ООО Контакт" с.Ключи ул.Делегатская 20</t>
  </si>
  <si>
    <t xml:space="preserve">Поставка спортивного  оборудования </t>
  </si>
  <si>
    <t>Ключевский с/с грант</t>
  </si>
  <si>
    <t>внебюджет</t>
  </si>
  <si>
    <t>договор до 100 т.р.</t>
  </si>
  <si>
    <t>Дата проведения аукциона</t>
  </si>
  <si>
    <t>ООО "АлтайПроект" г.Барнаул ул.Пролетарская 59</t>
  </si>
  <si>
    <t>Поставка угля на 2 пол.2014г для муниц.нужд 197 т</t>
  </si>
  <si>
    <t>бюджет Ключевского района</t>
  </si>
  <si>
    <t>ООО ТД "Регионуголь" г.Барнаул ул. Юрина 194 а-305</t>
  </si>
  <si>
    <t>ООО "Омега-Е"</t>
  </si>
  <si>
    <t>краевой бюджет</t>
  </si>
  <si>
    <t>не состоялся</t>
  </si>
  <si>
    <t xml:space="preserve">не состоялся </t>
  </si>
  <si>
    <t>Капитальный ремонт здания ДШИ ул.Перврмайская 42а №1</t>
  </si>
  <si>
    <t>Капитальный ремонт здания ДШИ ул.Перврмайская 42а №2</t>
  </si>
  <si>
    <t>Мантаж детской игравой площ. с.Васильчуки</t>
  </si>
  <si>
    <t>Администрация Васильчуковского сельсовета</t>
  </si>
  <si>
    <t>Сох. и восст. Памятника воинам ВОВ с.Каип</t>
  </si>
  <si>
    <t>Администрация Каипского сельсовета</t>
  </si>
  <si>
    <t>16.06.2014 16.07.2014</t>
  </si>
  <si>
    <t>Поставка отборного угля для нужд муниципального образования 230 т.</t>
  </si>
  <si>
    <t xml:space="preserve">электронный аукцион </t>
  </si>
  <si>
    <t>с ед.п. ООО ТД "Регионуголь" г.Барнаул</t>
  </si>
  <si>
    <t>ООО "ЮМАГС", г.Красноярск, ул. Светлогорская 27Г</t>
  </si>
  <si>
    <t>ООО "КОНЦЕРН-АКХС", г.Барнаул, ул.А.Петрова 190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</si>
</sst>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FFFF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4" fillId="2" borderId="0" xfId="1" applyFill="1" applyAlignment="1" applyProtection="1">
      <alignment horizontal="left" wrapText="1"/>
    </xf>
    <xf numFmtId="0" fontId="5" fillId="2" borderId="0" xfId="0" applyFont="1" applyFill="1" applyAlignment="1">
      <alignment horizontal="center" wrapText="1"/>
    </xf>
    <xf numFmtId="0" fontId="4" fillId="2" borderId="0" xfId="1" applyFill="1" applyAlignment="1" applyProtection="1">
      <alignment horizont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0" fontId="4" fillId="2" borderId="0" xfId="1" applyFill="1" applyAlignment="1" applyProtection="1">
      <alignment wrapText="1"/>
    </xf>
    <xf numFmtId="0" fontId="0" fillId="3" borderId="0" xfId="0" applyFill="1"/>
    <xf numFmtId="14" fontId="3" fillId="0" borderId="1" xfId="0" applyNumberFormat="1" applyFont="1" applyBorder="1" applyAlignment="1">
      <alignment wrapText="1"/>
    </xf>
    <xf numFmtId="14" fontId="3" fillId="0" borderId="0" xfId="0" applyNumberFormat="1" applyFont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3" fillId="4" borderId="1" xfId="0" applyNumberFormat="1" applyFont="1" applyFill="1" applyBorder="1"/>
    <xf numFmtId="4" fontId="3" fillId="4" borderId="1" xfId="0" applyNumberFormat="1" applyFont="1" applyFill="1" applyBorder="1"/>
    <xf numFmtId="0" fontId="0" fillId="4" borderId="0" xfId="0" applyFill="1"/>
    <xf numFmtId="14" fontId="3" fillId="4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0" fontId="3" fillId="0" borderId="0" xfId="0" applyFont="1" applyAlignment="1">
      <alignment wrapText="1"/>
    </xf>
    <xf numFmtId="0" fontId="4" fillId="2" borderId="0" xfId="1" applyFill="1" applyAlignment="1" applyProtection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4" fontId="3" fillId="0" borderId="1" xfId="0" applyNumberFormat="1" applyFont="1" applyFill="1" applyBorder="1"/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AM39"/>
  <sheetViews>
    <sheetView tabSelected="1" workbookViewId="0">
      <selection activeCell="F11" sqref="F11"/>
    </sheetView>
  </sheetViews>
  <sheetFormatPr defaultRowHeight="12.75"/>
  <cols>
    <col min="1" max="1" width="6" customWidth="1"/>
    <col min="2" max="2" width="17.42578125" customWidth="1"/>
    <col min="3" max="3" width="16.28515625" customWidth="1"/>
    <col min="4" max="5" width="16.140625" customWidth="1"/>
    <col min="6" max="6" width="19.7109375" customWidth="1"/>
    <col min="7" max="7" width="16.140625" customWidth="1"/>
    <col min="8" max="8" width="34.5703125" customWidth="1"/>
    <col min="9" max="9" width="18.140625" customWidth="1"/>
    <col min="10" max="10" width="20.140625" customWidth="1"/>
    <col min="11" max="11" width="19" customWidth="1"/>
  </cols>
  <sheetData>
    <row r="2" spans="1:39" ht="20.25">
      <c r="D2" s="1" t="s">
        <v>35</v>
      </c>
      <c r="E2" s="1"/>
      <c r="F2" s="1"/>
    </row>
    <row r="3" spans="1:39" ht="45">
      <c r="A3" s="11" t="s">
        <v>0</v>
      </c>
      <c r="B3" s="10" t="s">
        <v>1</v>
      </c>
      <c r="C3" s="10" t="s">
        <v>2</v>
      </c>
      <c r="D3" s="10" t="s">
        <v>3</v>
      </c>
      <c r="E3" s="10" t="s">
        <v>62</v>
      </c>
      <c r="F3" s="10" t="s">
        <v>4</v>
      </c>
      <c r="G3" s="10" t="s">
        <v>10</v>
      </c>
      <c r="H3" s="10" t="s">
        <v>12</v>
      </c>
      <c r="I3" s="10" t="s">
        <v>5</v>
      </c>
      <c r="J3" s="10" t="s">
        <v>6</v>
      </c>
      <c r="K3" s="10" t="s">
        <v>7</v>
      </c>
    </row>
    <row r="4" spans="1:39" ht="105">
      <c r="A4" s="11">
        <v>1</v>
      </c>
      <c r="B4" s="10" t="s">
        <v>24</v>
      </c>
      <c r="C4" s="10" t="s">
        <v>8</v>
      </c>
      <c r="D4" s="10" t="s">
        <v>29</v>
      </c>
      <c r="E4" s="15">
        <v>41780</v>
      </c>
      <c r="F4" s="11" t="s">
        <v>9</v>
      </c>
      <c r="G4" s="12" t="s">
        <v>69</v>
      </c>
      <c r="H4" s="10"/>
      <c r="I4" s="9">
        <v>9126327</v>
      </c>
      <c r="J4" s="9"/>
      <c r="K4" s="9"/>
    </row>
    <row r="5" spans="1:39" ht="60">
      <c r="A5" s="11">
        <v>2</v>
      </c>
      <c r="B5" s="10" t="s">
        <v>25</v>
      </c>
      <c r="C5" s="10" t="s">
        <v>19</v>
      </c>
      <c r="D5" s="10" t="s">
        <v>29</v>
      </c>
      <c r="E5" s="15">
        <v>41766</v>
      </c>
      <c r="F5" s="10" t="s">
        <v>16</v>
      </c>
      <c r="G5" s="12">
        <v>1</v>
      </c>
      <c r="H5" s="10" t="s">
        <v>26</v>
      </c>
      <c r="I5" s="9">
        <v>2847410</v>
      </c>
      <c r="J5" s="9">
        <v>2192505.7000000002</v>
      </c>
      <c r="K5" s="9">
        <f>I5-J5</f>
        <v>654904.29999999981</v>
      </c>
    </row>
    <row r="6" spans="1:39" ht="30">
      <c r="A6" s="11">
        <v>3</v>
      </c>
      <c r="B6" s="10" t="s">
        <v>18</v>
      </c>
      <c r="C6" s="10" t="s">
        <v>15</v>
      </c>
      <c r="D6" s="10" t="s">
        <v>14</v>
      </c>
      <c r="E6" s="10"/>
      <c r="F6" s="10" t="s">
        <v>16</v>
      </c>
      <c r="G6" s="12">
        <v>1</v>
      </c>
      <c r="H6" s="10" t="s">
        <v>27</v>
      </c>
      <c r="I6" s="9">
        <v>299922.33</v>
      </c>
      <c r="J6" s="9">
        <v>291566</v>
      </c>
      <c r="K6" s="9">
        <f t="shared" ref="K6:K28" si="0">I6-J6</f>
        <v>8356.3300000000163</v>
      </c>
      <c r="L6" t="s">
        <v>17</v>
      </c>
    </row>
    <row r="7" spans="1:39" ht="105">
      <c r="A7" s="11">
        <v>4</v>
      </c>
      <c r="B7" s="10" t="s">
        <v>28</v>
      </c>
      <c r="C7" s="10" t="s">
        <v>30</v>
      </c>
      <c r="D7" s="10" t="s">
        <v>29</v>
      </c>
      <c r="E7" s="15">
        <v>41743</v>
      </c>
      <c r="F7" s="10" t="s">
        <v>16</v>
      </c>
      <c r="G7" s="12">
        <v>1</v>
      </c>
      <c r="H7" s="10" t="s">
        <v>31</v>
      </c>
      <c r="I7" s="9">
        <v>2000000</v>
      </c>
      <c r="J7" s="9">
        <v>1980000</v>
      </c>
      <c r="K7" s="9">
        <f t="shared" si="0"/>
        <v>20000</v>
      </c>
    </row>
    <row r="8" spans="1:39" ht="60">
      <c r="A8" s="11">
        <v>5</v>
      </c>
      <c r="B8" s="10" t="s">
        <v>32</v>
      </c>
      <c r="C8" s="10" t="s">
        <v>33</v>
      </c>
      <c r="D8" s="10" t="s">
        <v>14</v>
      </c>
      <c r="E8" s="15">
        <v>41753</v>
      </c>
      <c r="F8" s="10" t="s">
        <v>34</v>
      </c>
      <c r="G8" s="12">
        <v>1</v>
      </c>
      <c r="H8" s="10" t="s">
        <v>23</v>
      </c>
      <c r="I8" s="9">
        <v>182875</v>
      </c>
      <c r="J8" s="9">
        <v>178000</v>
      </c>
      <c r="K8" s="9">
        <f t="shared" si="0"/>
        <v>4875</v>
      </c>
      <c r="L8" t="s">
        <v>17</v>
      </c>
    </row>
    <row r="9" spans="1:39" s="14" customFormat="1" ht="60">
      <c r="A9" s="27">
        <v>6</v>
      </c>
      <c r="B9" s="28" t="s">
        <v>36</v>
      </c>
      <c r="C9" s="28" t="s">
        <v>19</v>
      </c>
      <c r="D9" s="28" t="s">
        <v>21</v>
      </c>
      <c r="E9" s="28"/>
      <c r="F9" s="28" t="s">
        <v>16</v>
      </c>
      <c r="G9" s="29">
        <v>1</v>
      </c>
      <c r="H9" s="28" t="s">
        <v>37</v>
      </c>
      <c r="I9" s="30"/>
      <c r="J9" s="30">
        <v>38194.9</v>
      </c>
      <c r="K9" s="30"/>
      <c r="L9" s="31" t="s">
        <v>61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spans="1:39" s="14" customFormat="1" ht="75">
      <c r="A10" s="27">
        <v>7</v>
      </c>
      <c r="B10" s="28" t="s">
        <v>38</v>
      </c>
      <c r="C10" s="28" t="s">
        <v>19</v>
      </c>
      <c r="D10" s="28" t="s">
        <v>21</v>
      </c>
      <c r="E10" s="28"/>
      <c r="F10" s="28" t="s">
        <v>16</v>
      </c>
      <c r="G10" s="29">
        <v>1</v>
      </c>
      <c r="H10" s="28" t="s">
        <v>39</v>
      </c>
      <c r="I10" s="30"/>
      <c r="J10" s="30">
        <v>43325</v>
      </c>
      <c r="K10" s="30"/>
      <c r="L10" s="31" t="s">
        <v>61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ht="45">
      <c r="A11" s="11">
        <v>8</v>
      </c>
      <c r="B11" s="10" t="s">
        <v>40</v>
      </c>
      <c r="C11" s="10" t="s">
        <v>19</v>
      </c>
      <c r="D11" s="10" t="s">
        <v>29</v>
      </c>
      <c r="E11" s="15">
        <v>41785</v>
      </c>
      <c r="F11" s="10" t="s">
        <v>16</v>
      </c>
      <c r="G11" s="12">
        <v>1</v>
      </c>
      <c r="H11" s="10" t="s">
        <v>41</v>
      </c>
      <c r="I11" s="9">
        <v>3206110</v>
      </c>
      <c r="J11" s="9">
        <v>1784808.55</v>
      </c>
      <c r="K11" s="9">
        <f t="shared" si="0"/>
        <v>1421301.45</v>
      </c>
    </row>
    <row r="12" spans="1:39" ht="60">
      <c r="A12" s="11">
        <v>9</v>
      </c>
      <c r="B12" s="10" t="s">
        <v>42</v>
      </c>
      <c r="C12" s="10" t="s">
        <v>43</v>
      </c>
      <c r="D12" s="10" t="s">
        <v>13</v>
      </c>
      <c r="E12" s="10" t="s">
        <v>77</v>
      </c>
      <c r="F12" s="10" t="s">
        <v>16</v>
      </c>
      <c r="G12" s="12">
        <v>2</v>
      </c>
      <c r="H12" s="10" t="s">
        <v>44</v>
      </c>
      <c r="I12" s="9">
        <v>503958</v>
      </c>
      <c r="J12" s="9">
        <v>503958</v>
      </c>
      <c r="K12" s="9">
        <f t="shared" si="0"/>
        <v>0</v>
      </c>
    </row>
    <row r="13" spans="1:39" ht="60">
      <c r="A13" s="11">
        <v>10</v>
      </c>
      <c r="B13" s="10" t="s">
        <v>45</v>
      </c>
      <c r="C13" s="10" t="s">
        <v>46</v>
      </c>
      <c r="D13" s="10" t="s">
        <v>13</v>
      </c>
      <c r="E13" s="15">
        <v>41827</v>
      </c>
      <c r="F13" s="10" t="s">
        <v>22</v>
      </c>
      <c r="G13" s="12">
        <v>1</v>
      </c>
      <c r="H13" s="10" t="s">
        <v>47</v>
      </c>
      <c r="I13" s="9">
        <v>506324</v>
      </c>
      <c r="J13" s="9">
        <v>506324</v>
      </c>
      <c r="K13" s="9">
        <f t="shared" si="0"/>
        <v>0</v>
      </c>
    </row>
    <row r="14" spans="1:39" ht="45">
      <c r="A14" s="11">
        <v>11</v>
      </c>
      <c r="B14" s="10" t="s">
        <v>20</v>
      </c>
      <c r="C14" s="10" t="s">
        <v>48</v>
      </c>
      <c r="D14" s="10" t="s">
        <v>14</v>
      </c>
      <c r="E14" s="15">
        <v>41831</v>
      </c>
      <c r="F14" s="10" t="s">
        <v>34</v>
      </c>
      <c r="G14" s="12">
        <v>1</v>
      </c>
      <c r="H14" s="10" t="s">
        <v>49</v>
      </c>
      <c r="I14" s="9">
        <v>495591</v>
      </c>
      <c r="J14" s="9">
        <v>398000</v>
      </c>
      <c r="K14" s="9">
        <f t="shared" si="0"/>
        <v>97591</v>
      </c>
    </row>
    <row r="15" spans="1:39" ht="75">
      <c r="A15" s="11">
        <v>12</v>
      </c>
      <c r="B15" s="10" t="s">
        <v>50</v>
      </c>
      <c r="C15" s="10" t="s">
        <v>51</v>
      </c>
      <c r="D15" s="10" t="s">
        <v>52</v>
      </c>
      <c r="E15" s="15">
        <v>41837</v>
      </c>
      <c r="F15" s="10" t="s">
        <v>53</v>
      </c>
      <c r="G15" s="12">
        <v>1</v>
      </c>
      <c r="H15" s="10" t="s">
        <v>54</v>
      </c>
      <c r="I15" s="9">
        <v>1707326.84</v>
      </c>
      <c r="J15" s="9">
        <v>1178055.78</v>
      </c>
      <c r="K15" s="9">
        <f t="shared" si="0"/>
        <v>529271.06000000006</v>
      </c>
    </row>
    <row r="16" spans="1:39" ht="60">
      <c r="A16" s="11">
        <v>13</v>
      </c>
      <c r="B16" s="10" t="s">
        <v>55</v>
      </c>
      <c r="C16" s="10" t="s">
        <v>56</v>
      </c>
      <c r="D16" s="10" t="s">
        <v>14</v>
      </c>
      <c r="E16" s="15">
        <v>41871</v>
      </c>
      <c r="F16" s="10" t="s">
        <v>9</v>
      </c>
      <c r="G16" s="12">
        <v>1</v>
      </c>
      <c r="H16" s="10" t="s">
        <v>57</v>
      </c>
      <c r="I16" s="9">
        <v>429564</v>
      </c>
      <c r="J16" s="9">
        <v>408085</v>
      </c>
      <c r="K16" s="9">
        <f t="shared" si="0"/>
        <v>21479</v>
      </c>
      <c r="L16" t="s">
        <v>17</v>
      </c>
    </row>
    <row r="17" spans="1:12" ht="45">
      <c r="A17" s="11">
        <v>14</v>
      </c>
      <c r="B17" s="10" t="s">
        <v>58</v>
      </c>
      <c r="C17" s="10" t="s">
        <v>59</v>
      </c>
      <c r="D17" s="10" t="s">
        <v>13</v>
      </c>
      <c r="E17" s="16">
        <v>41871</v>
      </c>
      <c r="F17" s="10" t="s">
        <v>68</v>
      </c>
      <c r="G17" s="12" t="s">
        <v>69</v>
      </c>
      <c r="H17" s="10"/>
      <c r="I17" s="9"/>
      <c r="J17" s="9"/>
      <c r="K17" s="9">
        <f t="shared" si="0"/>
        <v>0</v>
      </c>
    </row>
    <row r="18" spans="1:12" ht="45">
      <c r="A18" s="11">
        <v>15</v>
      </c>
      <c r="B18" s="10" t="s">
        <v>58</v>
      </c>
      <c r="C18" s="10" t="s">
        <v>59</v>
      </c>
      <c r="D18" s="10" t="s">
        <v>13</v>
      </c>
      <c r="E18" s="15">
        <v>41890</v>
      </c>
      <c r="F18" s="10" t="s">
        <v>22</v>
      </c>
      <c r="G18" s="12">
        <v>1</v>
      </c>
      <c r="H18" s="10" t="s">
        <v>63</v>
      </c>
      <c r="I18" s="9">
        <v>1336707</v>
      </c>
      <c r="J18" s="9">
        <v>1256504.52</v>
      </c>
      <c r="K18" s="9">
        <f t="shared" si="0"/>
        <v>80202.479999999981</v>
      </c>
    </row>
    <row r="19" spans="1:12" ht="60">
      <c r="A19" s="11">
        <v>16</v>
      </c>
      <c r="B19" s="10" t="s">
        <v>64</v>
      </c>
      <c r="C19" s="10" t="s">
        <v>19</v>
      </c>
      <c r="D19" s="10" t="s">
        <v>14</v>
      </c>
      <c r="E19" s="15">
        <v>41886</v>
      </c>
      <c r="F19" s="10" t="s">
        <v>65</v>
      </c>
      <c r="G19" s="12">
        <v>1</v>
      </c>
      <c r="H19" s="10" t="s">
        <v>66</v>
      </c>
      <c r="I19" s="9">
        <v>499001</v>
      </c>
      <c r="J19" s="9">
        <v>433203</v>
      </c>
      <c r="K19" s="9">
        <f t="shared" si="0"/>
        <v>65798</v>
      </c>
    </row>
    <row r="20" spans="1:12" ht="75">
      <c r="A20" s="11">
        <v>17</v>
      </c>
      <c r="B20" s="10" t="s">
        <v>50</v>
      </c>
      <c r="C20" s="10" t="s">
        <v>51</v>
      </c>
      <c r="D20" s="10" t="s">
        <v>14</v>
      </c>
      <c r="E20" s="15">
        <v>41894</v>
      </c>
      <c r="F20" s="10" t="s">
        <v>22</v>
      </c>
      <c r="G20" s="12">
        <v>1</v>
      </c>
      <c r="H20" s="10" t="s">
        <v>67</v>
      </c>
      <c r="I20" s="9">
        <v>469565.7</v>
      </c>
      <c r="J20" s="9">
        <v>446088</v>
      </c>
      <c r="K20" s="9">
        <f t="shared" si="0"/>
        <v>23477.700000000012</v>
      </c>
      <c r="L20" t="s">
        <v>17</v>
      </c>
    </row>
    <row r="21" spans="1:12" s="21" customFormat="1" ht="75">
      <c r="A21" s="17">
        <v>18</v>
      </c>
      <c r="B21" s="18" t="s">
        <v>71</v>
      </c>
      <c r="C21" s="18" t="s">
        <v>46</v>
      </c>
      <c r="D21" s="18" t="s">
        <v>14</v>
      </c>
      <c r="E21" s="22">
        <v>41887</v>
      </c>
      <c r="F21" s="18" t="s">
        <v>68</v>
      </c>
      <c r="G21" s="19" t="s">
        <v>69</v>
      </c>
      <c r="I21" s="20">
        <v>492086.8</v>
      </c>
      <c r="J21" s="20"/>
      <c r="K21" s="9"/>
    </row>
    <row r="22" spans="1:12" s="21" customFormat="1" ht="75">
      <c r="A22" s="17">
        <v>19</v>
      </c>
      <c r="B22" s="18" t="s">
        <v>71</v>
      </c>
      <c r="C22" s="18" t="s">
        <v>46</v>
      </c>
      <c r="D22" s="18" t="s">
        <v>14</v>
      </c>
      <c r="E22" s="22">
        <v>41901</v>
      </c>
      <c r="F22" s="18" t="s">
        <v>16</v>
      </c>
      <c r="G22" s="19">
        <v>1</v>
      </c>
      <c r="H22" s="18" t="s">
        <v>57</v>
      </c>
      <c r="I22" s="23">
        <v>216527.4</v>
      </c>
      <c r="J22" s="20">
        <v>215447</v>
      </c>
      <c r="K22" s="9">
        <f t="shared" si="0"/>
        <v>1080.3999999999942</v>
      </c>
      <c r="L22" s="24" t="s">
        <v>17</v>
      </c>
    </row>
    <row r="23" spans="1:12" s="21" customFormat="1" ht="75">
      <c r="A23" s="17">
        <v>20</v>
      </c>
      <c r="B23" s="18" t="s">
        <v>72</v>
      </c>
      <c r="C23" s="18" t="s">
        <v>46</v>
      </c>
      <c r="D23" s="18" t="s">
        <v>14</v>
      </c>
      <c r="E23" s="22">
        <v>41887</v>
      </c>
      <c r="F23" s="18" t="s">
        <v>22</v>
      </c>
      <c r="G23" s="19" t="s">
        <v>70</v>
      </c>
      <c r="H23" s="18" t="s">
        <v>57</v>
      </c>
      <c r="I23" s="20">
        <v>123026.17</v>
      </c>
      <c r="J23" s="20"/>
      <c r="K23" s="9"/>
    </row>
    <row r="24" spans="1:12" s="21" customFormat="1" ht="75">
      <c r="A24" s="17">
        <v>21</v>
      </c>
      <c r="B24" s="18" t="s">
        <v>72</v>
      </c>
      <c r="C24" s="18" t="s">
        <v>46</v>
      </c>
      <c r="D24" s="18" t="s">
        <v>14</v>
      </c>
      <c r="E24" s="22">
        <v>41906</v>
      </c>
      <c r="F24" s="18" t="s">
        <v>22</v>
      </c>
      <c r="G24" s="19">
        <v>1</v>
      </c>
      <c r="H24" s="18" t="s">
        <v>57</v>
      </c>
      <c r="I24" s="20">
        <v>398473</v>
      </c>
      <c r="J24" s="20">
        <v>396480</v>
      </c>
      <c r="K24" s="9">
        <f t="shared" si="0"/>
        <v>1993</v>
      </c>
      <c r="L24" s="24" t="s">
        <v>17</v>
      </c>
    </row>
    <row r="25" spans="1:12" ht="75" customHeight="1">
      <c r="A25" s="11">
        <v>22</v>
      </c>
      <c r="B25" s="10" t="s">
        <v>24</v>
      </c>
      <c r="C25" s="10" t="s">
        <v>19</v>
      </c>
      <c r="D25" s="10" t="s">
        <v>79</v>
      </c>
      <c r="E25" s="10"/>
      <c r="F25" s="10" t="s">
        <v>60</v>
      </c>
      <c r="G25" s="12"/>
      <c r="H25" s="10" t="s">
        <v>80</v>
      </c>
      <c r="I25" s="9">
        <v>11107457.76</v>
      </c>
      <c r="J25" s="9">
        <v>9126327</v>
      </c>
      <c r="K25" s="9">
        <f t="shared" si="0"/>
        <v>1981130.7599999998</v>
      </c>
      <c r="L25" s="3"/>
    </row>
    <row r="26" spans="1:12" ht="90">
      <c r="A26" s="11">
        <v>23</v>
      </c>
      <c r="B26" s="10" t="s">
        <v>78</v>
      </c>
      <c r="C26" s="10" t="s">
        <v>19</v>
      </c>
      <c r="D26" s="10" t="s">
        <v>14</v>
      </c>
      <c r="E26" s="15">
        <v>41914</v>
      </c>
      <c r="F26" s="10" t="s">
        <v>9</v>
      </c>
      <c r="G26" s="12" t="s">
        <v>69</v>
      </c>
      <c r="H26" s="10"/>
      <c r="I26" s="9">
        <v>498410</v>
      </c>
      <c r="J26" s="9">
        <v>0</v>
      </c>
      <c r="K26" s="9"/>
      <c r="L26" s="3"/>
    </row>
    <row r="27" spans="1:12" ht="60">
      <c r="A27" s="11">
        <v>24</v>
      </c>
      <c r="B27" s="10" t="s">
        <v>75</v>
      </c>
      <c r="C27" s="10" t="s">
        <v>76</v>
      </c>
      <c r="D27" s="10" t="s">
        <v>14</v>
      </c>
      <c r="E27" s="15">
        <v>41920</v>
      </c>
      <c r="F27" s="10" t="s">
        <v>22</v>
      </c>
      <c r="G27" s="12">
        <v>1</v>
      </c>
      <c r="H27" s="10" t="s">
        <v>82</v>
      </c>
      <c r="I27" s="9">
        <v>254976</v>
      </c>
      <c r="J27" s="9">
        <v>253930</v>
      </c>
      <c r="K27" s="9">
        <f t="shared" si="0"/>
        <v>1046</v>
      </c>
      <c r="L27" s="3"/>
    </row>
    <row r="28" spans="1:12" ht="75">
      <c r="A28" s="11">
        <v>25</v>
      </c>
      <c r="B28" s="10" t="s">
        <v>73</v>
      </c>
      <c r="C28" s="10" t="s">
        <v>74</v>
      </c>
      <c r="D28" s="10" t="s">
        <v>14</v>
      </c>
      <c r="E28" s="15">
        <v>41921</v>
      </c>
      <c r="F28" s="10" t="s">
        <v>22</v>
      </c>
      <c r="G28" s="12">
        <v>1</v>
      </c>
      <c r="H28" s="10" t="s">
        <v>81</v>
      </c>
      <c r="I28" s="9">
        <v>415326</v>
      </c>
      <c r="J28" s="9">
        <v>402800</v>
      </c>
      <c r="K28" s="9">
        <f t="shared" si="0"/>
        <v>12526</v>
      </c>
      <c r="L28" s="3"/>
    </row>
    <row r="29" spans="1:12" ht="25.5" customHeight="1">
      <c r="A29" s="11"/>
      <c r="B29" s="10" t="s">
        <v>11</v>
      </c>
      <c r="C29" s="11"/>
      <c r="D29" s="11"/>
      <c r="E29" s="11"/>
      <c r="F29" s="11"/>
      <c r="G29" s="11"/>
      <c r="H29" s="11"/>
      <c r="I29" s="9">
        <f>SUM(I4:I28)</f>
        <v>37116965</v>
      </c>
      <c r="J29" s="9">
        <f>SUM(J4:J28)</f>
        <v>22033602.449999999</v>
      </c>
      <c r="K29" s="9">
        <f>I29-J29</f>
        <v>15083362.550000001</v>
      </c>
    </row>
    <row r="30" spans="1:12">
      <c r="I30" s="2"/>
    </row>
    <row r="31" spans="1:12" ht="45" customHeight="1">
      <c r="B31" s="25"/>
      <c r="C31" s="25"/>
      <c r="H31" s="3"/>
    </row>
    <row r="34" spans="2:6" ht="25.5" customHeight="1">
      <c r="B34" s="5"/>
      <c r="C34" s="26"/>
      <c r="D34" s="26"/>
      <c r="E34" s="26"/>
      <c r="F34" s="26"/>
    </row>
    <row r="35" spans="2:6">
      <c r="B35" s="4"/>
      <c r="C35" s="6"/>
      <c r="D35" s="7"/>
      <c r="E35" s="7"/>
      <c r="F35" s="4"/>
    </row>
    <row r="36" spans="2:6">
      <c r="B36" s="4"/>
      <c r="C36" s="8"/>
      <c r="D36" s="4"/>
      <c r="E36" s="4"/>
      <c r="F36" s="4"/>
    </row>
    <row r="37" spans="2:6">
      <c r="B37" s="4"/>
      <c r="C37" s="5"/>
      <c r="D37" s="4"/>
      <c r="E37" s="4"/>
      <c r="F37" s="4"/>
    </row>
    <row r="38" spans="2:6">
      <c r="B38" s="4"/>
      <c r="C38" s="8"/>
      <c r="D38" s="4"/>
      <c r="E38" s="4"/>
      <c r="F38" s="4"/>
    </row>
    <row r="39" spans="2:6" ht="25.5" customHeight="1">
      <c r="B39" s="4"/>
      <c r="C39" s="26"/>
      <c r="D39" s="26"/>
      <c r="E39" s="13"/>
      <c r="F39" s="4"/>
    </row>
  </sheetData>
  <mergeCells count="3">
    <mergeCell ref="B31:C31"/>
    <mergeCell ref="C34:F34"/>
    <mergeCell ref="C39:D39"/>
  </mergeCells>
  <phoneticPr fontId="0" type="noConversion"/>
  <pageMargins left="0.23622047244094491" right="0.23622047244094491" top="0.23622047244094491" bottom="0.19685039370078741" header="0.31496062992125984" footer="0.31496062992125984"/>
  <pageSetup paperSize="9" scale="67" fitToHeight="0" orientation="landscape" verticalDpi="0" r:id="rId1"/>
  <headerFooter alignWithMargins="0"/>
  <legacyDrawing r:id="rId2"/>
  <controls>
    <control shapeId="1027" r:id="rId3" name="Control 3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эконом</cp:lastModifiedBy>
  <cp:lastPrinted>2015-07-29T10:42:38Z</cp:lastPrinted>
  <dcterms:created xsi:type="dcterms:W3CDTF">1996-10-08T23:32:33Z</dcterms:created>
  <dcterms:modified xsi:type="dcterms:W3CDTF">2016-03-15T10:39:07Z</dcterms:modified>
</cp:coreProperties>
</file>